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<sst xmlns="http://schemas.openxmlformats.org/spreadsheetml/2006/main" count="33" uniqueCount="33">
  <si>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</si>
  <si>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EBC010</t>
  </si>
  <si>
    <t xml:space="preserve">m²</t>
  </si>
  <si>
    <t xml:space="preserve">Bardage avec des carreaux céramiques pour extérieurs.</t>
  </si>
  <si>
    <r>
      <rPr>
        <b/>
        <sz val="8.25"/>
        <color rgb="FF000000"/>
        <rFont val="Arial"/>
        <family val="2"/>
      </rPr>
      <t xml:space="preserve">Bardage mixte</t>
    </r>
    <r>
      <rPr>
        <sz val="8.25"/>
        <color rgb="FF000000"/>
        <rFont val="Arial"/>
        <family val="2"/>
      </rPr>
      <t xml:space="preserve">, avec </t>
    </r>
    <r>
      <rPr>
        <b/>
        <sz val="8.25"/>
        <color rgb="FF000000"/>
        <rFont val="Arial"/>
        <family val="2"/>
      </rPr>
      <t xml:space="preserve">carreaux céramiques en grès, 40x40 cm, 19 €/m²</t>
    </r>
    <r>
      <rPr>
        <sz val="8.25"/>
        <color rgb="FF000000"/>
        <rFont val="Arial"/>
        <family val="2"/>
      </rPr>
      <t xml:space="preserve">, pose avec </t>
    </r>
    <r>
      <rPr>
        <b/>
        <sz val="8.25"/>
        <color rgb="FF000000"/>
        <rFont val="Arial"/>
        <family val="2"/>
      </rPr>
      <t xml:space="preserve">mortier-colle amélioré, C2 TE, avec résistant au glissement et temps ouvert allongé Pegoland Flex "GRUPO PUMA"</t>
    </r>
    <r>
      <rPr>
        <sz val="8.25"/>
        <color rgb="FF000000"/>
        <rFont val="Arial"/>
        <family val="2"/>
      </rPr>
      <t xml:space="preserve">, avec la technique de double encollage, </t>
    </r>
    <r>
      <rPr>
        <b/>
        <sz val="8.25"/>
        <color rgb="FF000000"/>
        <rFont val="Arial"/>
        <family val="2"/>
      </rPr>
      <t xml:space="preserve">avec joints épais (séparation entre 3 et 15 mm)</t>
    </r>
    <r>
      <rPr>
        <sz val="8.25"/>
        <color rgb="FF000000"/>
        <rFont val="Arial"/>
        <family val="2"/>
      </rPr>
      <t xml:space="preserve"> </t>
    </r>
    <r>
      <rPr>
        <b/>
        <sz val="8.25"/>
        <color rgb="FF000000"/>
        <rFont val="Arial"/>
        <family val="2"/>
      </rPr>
      <t xml:space="preserve">et fixations mécaniques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</si>
  <si>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</si>
  <si>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</si>
  <si>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</si>
  <si>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</si>
  <si>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</si>
  <si>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</si>
  <si>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mt09mcp010m</t>
  </si>
  <si>
    <t xml:space="preserve">Mortier-colle amélioré, C2 TE, avec résistant au glissement et temps ouvert allongé, selon NF EN 12004, Pegoland Flex, "GRUPO PUMA", couleur gris, pour la mise en place en couche mince de tut type de pièces céramiques, sur tout à grand format, en revêtements intérieurs et extérieurs, spécialement dans façades et revêtements de grandes surfaces, composé de ciment à haute résistance, granulats sélectionnés, additifs et résines synthétiques.</t>
  </si>
  <si>
    <t xml:space="preserve">kg</t>
  </si>
  <si>
    <t xml:space="preserve">mt19pcf010a1900</t>
  </si>
  <si>
    <t xml:space="preserve">Carreau céramique en grès pressé à sec, coefficient d'absorption d'eau (0,4%) et un PEI IV, 40x40 cm, 19,00€/m², selon NF EN 14411.</t>
  </si>
  <si>
    <t xml:space="preserve">m²</t>
  </si>
  <si>
    <t xml:space="preserve">mt09mcp020ka</t>
  </si>
  <si>
    <t xml:space="preserve">Mortier de joints cémenteux Morcemcolor Extra Fina "GRUPO PUMA", type CG2, selon NF EN 13888, couleur Blanco, pour joints de jusqu'à 4 mm, composé de ciment à haute résistance, granulats sélectionnés, additifs spéciaux et pigments.</t>
  </si>
  <si>
    <t xml:space="preserve">kg</t>
  </si>
  <si>
    <t xml:space="preserve">mt19paj040</t>
  </si>
  <si>
    <t xml:space="preserve">Répercussion par ancrage à l'aide d'agrafes fixatrices en acier inoxydable laquées à chaud, vissées avec des vis aciérées au parement de base, en bardage de façades avec du grès. Comprend les croix séparatrices de joints.</t>
  </si>
  <si>
    <t xml:space="preserve">m²</t>
  </si>
  <si>
    <t xml:space="preserve">mo014</t>
  </si>
  <si>
    <t xml:space="preserve">Compagnon professionnel III/CP2 poseur de bardages céramiques.</t>
  </si>
  <si>
    <t xml:space="preserve">h</t>
  </si>
  <si>
    <t xml:space="preserve">mo081</t>
  </si>
  <si>
    <t xml:space="preserve">Ouvrier professionnel II/OP poseur de bardages céramiques.</t>
  </si>
  <si>
    <t xml:space="preserve">h</t>
  </si>
  <si>
    <t xml:space="preserve">Coûts directs complémentaires</t>
  </si>
  <si>
    <t xml:space="preserve">%</t>
  </si>
  <si>
    <t xml:space="preserve">Coût d'entretien décennal: 17,26€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</si>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</sst>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58.1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76.50" thickBot="1" customHeight="1">
      <c r="A9" s="6" t="s">
        <v>11</v>
      </c>
      <c r="B9" s="6"/>
      <c r="C9" s="6"/>
      <c r="D9" s="6" t="s">
        <v>12</v>
      </c>
      <c r="E9" s="8">
        <v>2.667000</v>
      </c>
      <c r="F9" s="10" t="s">
        <v>13</v>
      </c>
      <c r="G9" s="12">
        <v>0.600000</v>
      </c>
      <c r="H9" s="12">
        <f ca="1">ROUND(INDIRECT(ADDRESS(ROW()+(0), COLUMN()+(-3), 1))*INDIRECT(ADDRESS(ROW()+(0), COLUMN()+(-1), 1)), 2)</f>
        <v>1.600000</v>
      </c>
    </row>
    <row r="10" spans="1:8" ht="24.00" thickBot="1" customHeight="1">
      <c r="A10" s="13" t="s">
        <v>14</v>
      </c>
      <c r="B10" s="13"/>
      <c r="C10" s="13"/>
      <c r="D10" s="13" t="s">
        <v>15</v>
      </c>
      <c r="E10" s="14">
        <v>1.050000</v>
      </c>
      <c r="F10" s="15" t="s">
        <v>16</v>
      </c>
      <c r="G10" s="16">
        <v>19.000000</v>
      </c>
      <c r="H10" s="16">
        <f ca="1">ROUND(INDIRECT(ADDRESS(ROW()+(0), COLUMN()+(-3), 1))*INDIRECT(ADDRESS(ROW()+(0), COLUMN()+(-1), 1)), 2)</f>
        <v>19.950000</v>
      </c>
    </row>
    <row r="11" spans="1:8" ht="45.00" thickBot="1" customHeight="1">
      <c r="A11" s="13" t="s">
        <v>17</v>
      </c>
      <c r="B11" s="13"/>
      <c r="C11" s="13"/>
      <c r="D11" s="13" t="s">
        <v>18</v>
      </c>
      <c r="E11" s="14">
        <v>0.360000</v>
      </c>
      <c r="F11" s="15" t="s">
        <v>19</v>
      </c>
      <c r="G11" s="16">
        <v>2.000000</v>
      </c>
      <c r="H11" s="16">
        <f ca="1">ROUND(INDIRECT(ADDRESS(ROW()+(0), COLUMN()+(-3), 1))*INDIRECT(ADDRESS(ROW()+(0), COLUMN()+(-1), 1)), 2)</f>
        <v>0.720000</v>
      </c>
    </row>
    <row r="12" spans="1:8" ht="45.00" thickBot="1" customHeight="1">
      <c r="A12" s="13" t="s">
        <v>20</v>
      </c>
      <c r="B12" s="13"/>
      <c r="C12" s="13"/>
      <c r="D12" s="13" t="s">
        <v>21</v>
      </c>
      <c r="E12" s="14">
        <v>1.000000</v>
      </c>
      <c r="F12" s="15" t="s">
        <v>22</v>
      </c>
      <c r="G12" s="16">
        <v>15.350000</v>
      </c>
      <c r="H12" s="16">
        <f ca="1">ROUND(INDIRECT(ADDRESS(ROW()+(0), COLUMN()+(-3), 1))*INDIRECT(ADDRESS(ROW()+(0), COLUMN()+(-1), 1)), 2)</f>
        <v>15.350000</v>
      </c>
    </row>
    <row r="13" spans="1:8" ht="13.50" thickBot="1" customHeight="1">
      <c r="A13" s="13" t="s">
        <v>23</v>
      </c>
      <c r="B13" s="13"/>
      <c r="C13" s="13"/>
      <c r="D13" s="13" t="s">
        <v>24</v>
      </c>
      <c r="E13" s="14">
        <v>0.911000</v>
      </c>
      <c r="F13" s="15" t="s">
        <v>25</v>
      </c>
      <c r="G13" s="16">
        <v>24.910000</v>
      </c>
      <c r="H13" s="16">
        <f ca="1">ROUND(INDIRECT(ADDRESS(ROW()+(0), COLUMN()+(-3), 1))*INDIRECT(ADDRESS(ROW()+(0), COLUMN()+(-1), 1)), 2)</f>
        <v>22.690000</v>
      </c>
    </row>
    <row r="14" spans="1:8" ht="13.50" thickBot="1" customHeight="1">
      <c r="A14" s="13" t="s">
        <v>26</v>
      </c>
      <c r="B14" s="13"/>
      <c r="C14" s="13"/>
      <c r="D14" s="17" t="s">
        <v>27</v>
      </c>
      <c r="E14" s="18">
        <v>0.911000</v>
      </c>
      <c r="F14" s="19" t="s">
        <v>28</v>
      </c>
      <c r="G14" s="20">
        <v>21.400000</v>
      </c>
      <c r="H14" s="20">
        <f ca="1">ROUND(INDIRECT(ADDRESS(ROW()+(0), COLUMN()+(-3), 1))*INDIRECT(ADDRESS(ROW()+(0), COLUMN()+(-1), 1)), 2)</f>
        <v>19.500000</v>
      </c>
    </row>
    <row r="15" spans="1:8" ht="13.50" thickBot="1" customHeight="1">
      <c r="A15" s="17"/>
      <c r="B15" s="17"/>
      <c r="C15" s="17"/>
      <c r="D15" s="4" t="s">
        <v>29</v>
      </c>
      <c r="E15" s="21">
        <v>3.000000</v>
      </c>
      <c r="F15" s="22" t="s">
        <v>30</v>
      </c>
      <c r="G15" s="23">
        <f ca="1">ROUND(SUM(INDIRECT(ADDRESS(ROW()+(-1), COLUMN()+(1), 1)),INDIRECT(ADDRESS(ROW()+(-2), COLUMN()+(1), 1)),INDIRECT(ADDRESS(ROW()+(-3), COLUMN()+(1), 1)),INDIRECT(ADDRESS(ROW()+(-4), COLUMN()+(1), 1)),INDIRECT(ADDRESS(ROW()+(-5), COLUMN()+(1), 1)),INDIRECT(ADDRESS(ROW()+(-6), COLUMN()+(1), 1))), 2)</f>
        <v>79.810000</v>
      </c>
      <c r="H15" s="23">
        <f ca="1">ROUND(INDIRECT(ADDRESS(ROW()+(0), COLUMN()+(-3), 1))*INDIRECT(ADDRESS(ROW()+(0), COLUMN()+(-1), 1))/100, 2)</f>
        <v>2.390000</v>
      </c>
    </row>
    <row r="16" spans="1:8" ht="13.50" thickBot="1" customHeight="1">
      <c r="A16" s="24" t="s">
        <v>31</v>
      </c>
      <c r="B16" s="24"/>
      <c r="C16" s="24"/>
      <c r="D16" s="25"/>
      <c r="E16" s="25"/>
      <c r="F16" s="26"/>
      <c r="G16" s="24" t="s">
        <v>32</v>
      </c>
      <c r="H16" s="27">
        <f ca="1">ROUND(SUM(INDIRECT(ADDRESS(ROW()+(-1), COLUMN()+(0), 1)),INDIRECT(ADDRESS(ROW()+(-2), COLUMN()+(0), 1)),INDIRECT(ADDRESS(ROW()+(-3), COLUMN()+(0), 1)),INDIRECT(ADDRESS(ROW()+(-4), COLUMN()+(0), 1)),INDIRECT(ADDRESS(ROW()+(-5), COLUMN()+(0), 1)),INDIRECT(ADDRESS(ROW()+(-6), COLUMN()+(0), 1)),INDIRECT(ADDRESS(ROW()+(-7), COLUMN()+(0), 1))), 2)</f>
        <v>82.200000</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620079" right="0.472441" top="0.472441" bottom="0.472441" header="0.0" footer="0.0"/>
  <pageSetup paperSize="9" orientation="portrait"/>
  <rowBreaks count="0" manualBreakCount="0">
    </rowBreaks>
</worksheet>
</file>