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<sst xmlns="http://schemas.openxmlformats.org/spreadsheetml/2006/main" count="30" uniqueCount="30">
  <si>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</si>
  <si>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FSC010</t>
  </si>
  <si>
    <t xml:space="preserve">m²</t>
  </si>
  <si>
    <t xml:space="preserve">Carrelage de sol en céramique pose avec du mortier-colle.</t>
  </si>
  <si>
    <r>
      <rPr>
        <sz val="8.25"/>
        <color rgb="FF000000"/>
        <rFont val="Arial"/>
        <family val="2"/>
      </rPr>
      <t xml:space="preserve">Revêtement de sol de </t>
    </r>
    <r>
      <rPr>
        <b/>
        <sz val="8.25"/>
        <color rgb="FF000000"/>
        <rFont val="Arial"/>
        <family val="2"/>
      </rPr>
      <t xml:space="preserve">carreaux céramiques en grès émaillé</t>
    </r>
    <r>
      <rPr>
        <sz val="8.25"/>
        <color rgb="FF000000"/>
        <rFont val="Arial"/>
        <family val="2"/>
      </rPr>
      <t xml:space="preserve">, de </t>
    </r>
    <r>
      <rPr>
        <b/>
        <sz val="8.25"/>
        <color rgb="FF000000"/>
        <rFont val="Arial"/>
        <family val="2"/>
      </rPr>
      <t xml:space="preserve">25x25</t>
    </r>
    <r>
      <rPr>
        <sz val="8.25"/>
        <color rgb="FF000000"/>
        <rFont val="Arial"/>
        <family val="2"/>
      </rPr>
      <t xml:space="preserve"> cm, </t>
    </r>
    <r>
      <rPr>
        <b/>
        <sz val="8.25"/>
        <color rgb="FF000000"/>
        <rFont val="Arial"/>
        <family val="2"/>
      </rPr>
      <t xml:space="preserve">8 €/m²</t>
    </r>
    <r>
      <rPr>
        <sz val="8.25"/>
        <color rgb="FF000000"/>
        <rFont val="Arial"/>
        <family val="2"/>
      </rPr>
      <t xml:space="preserve">, </t>
    </r>
    <r>
      <rPr>
        <b/>
        <sz val="8.25"/>
        <color rgb="FF000000"/>
        <rFont val="Arial"/>
        <family val="2"/>
      </rPr>
      <t xml:space="preserve">capacité d'absorption en eau E&lt;3%, groupe BIb, résistance au glissement jusqu'à 15</t>
    </r>
    <r>
      <rPr>
        <sz val="8.25"/>
        <color rgb="FF000000"/>
        <rFont val="Arial"/>
        <family val="2"/>
      </rPr>
      <t xml:space="preserve">, </t>
    </r>
    <r>
      <rPr>
        <b/>
        <sz val="8.25"/>
        <color rgb="FF000000"/>
        <rFont val="Arial"/>
        <family val="2"/>
      </rPr>
      <t xml:space="preserve">pose avec du mortier-colle amélioré, C2 FT, avec prise rapide et résistant au glissement Pegoland Fast Super "GRUPO PUMA" et jointoiement avec du mortier de joints cémenteux Morcem Lechada "GRUPO PUMA", type L, couleur Blanco, pour joints de jusqu'à 3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</si>
  <si>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</si>
  <si>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</si>
  <si>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</si>
  <si>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</si>
  <si>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</si>
  <si>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</si>
  <si>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mt09mcp010w</t>
  </si>
  <si>
    <t xml:space="preserve">Mortier-colle amélioré, C2 FT, avec prise rapide et résistant au glissement, selon NF EN 12004, Pegoland Fast Super, "GRUPO PUMA", couleur gris, pour la mise en place en couche mince de tut type de pièces céramiques en revêtements intérieurs et extérieurs, composé de ciment à haute résistance, granulats sélectionnés, additifs et résines synthétiques.</t>
  </si>
  <si>
    <t xml:space="preserve">kg</t>
  </si>
  <si>
    <t xml:space="preserve">mt18bde020af800</t>
  </si>
  <si>
    <t xml:space="preserve">Carreau en céramique en grès émaillé, 25x25 cm, 8,00€/m², capacité d'absorption en eau E&lt;3%, groupe BIb, selon NF EN 14411, résistance au glissement jusqu'à 15 selon ENV 12633.</t>
  </si>
  <si>
    <t xml:space="preserve">m²</t>
  </si>
  <si>
    <t xml:space="preserve">mt09mcp020ja</t>
  </si>
  <si>
    <t xml:space="preserve">Mortier de joints cémenteux Morcem Lechada "GRUPO PUMA", type L, couleur Blanco, pour joints de jusqu'à 3 mm, composé de ciment blanc à haute résistance et additifs spéciaux.</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</si>
  <si>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</si>
  <si>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</si>
  <si>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</si>
  <si>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</si>
  <si>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</si>
  <si>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</si>
  <si>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</si>
  <si>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</si>
  <si>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</si>
  <si>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4,90€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</si>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</sst>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58.1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66.00" thickBot="1" customHeight="1">
      <c r="A9" s="6" t="s">
        <v>11</v>
      </c>
      <c r="B9" s="6"/>
      <c r="C9" s="6"/>
      <c r="D9" s="6" t="s">
        <v>12</v>
      </c>
      <c r="E9" s="8">
        <v>4.000000</v>
      </c>
      <c r="F9" s="10" t="s">
        <v>13</v>
      </c>
      <c r="G9" s="12">
        <v>1.200000</v>
      </c>
      <c r="H9" s="12">
        <f ca="1">ROUND(INDIRECT(ADDRESS(ROW()+(0), COLUMN()+(-3), 1))*INDIRECT(ADDRESS(ROW()+(0), COLUMN()+(-1), 1)), 2)</f>
        <v>4.800000</v>
      </c>
    </row>
    <row r="10" spans="1:8" ht="34.50" thickBot="1" customHeight="1">
      <c r="A10" s="13" t="s">
        <v>14</v>
      </c>
      <c r="B10" s="13"/>
      <c r="C10" s="13"/>
      <c r="D10" s="13" t="s">
        <v>15</v>
      </c>
      <c r="E10" s="14">
        <v>1.050000</v>
      </c>
      <c r="F10" s="15" t="s">
        <v>16</v>
      </c>
      <c r="G10" s="16">
        <v>8.000000</v>
      </c>
      <c r="H10" s="16">
        <f ca="1">ROUND(INDIRECT(ADDRESS(ROW()+(0), COLUMN()+(-3), 1))*INDIRECT(ADDRESS(ROW()+(0), COLUMN()+(-1), 1)), 2)</f>
        <v>8.400000</v>
      </c>
    </row>
    <row r="11" spans="1:8" ht="34.50" thickBot="1" customHeight="1">
      <c r="A11" s="13" t="s">
        <v>17</v>
      </c>
      <c r="B11" s="13"/>
      <c r="C11" s="13"/>
      <c r="D11" s="13" t="s">
        <v>18</v>
      </c>
      <c r="E11" s="14">
        <v>0.600000</v>
      </c>
      <c r="F11" s="15" t="s">
        <v>19</v>
      </c>
      <c r="G11" s="16">
        <v>1.670000</v>
      </c>
      <c r="H11" s="16">
        <f ca="1">ROUND(INDIRECT(ADDRESS(ROW()+(0), COLUMN()+(-3), 1))*INDIRECT(ADDRESS(ROW()+(0), COLUMN()+(-1), 1)), 2)</f>
        <v>1.000000</v>
      </c>
    </row>
    <row r="12" spans="1:8" ht="13.50" thickBot="1" customHeight="1">
      <c r="A12" s="13" t="s">
        <v>20</v>
      </c>
      <c r="B12" s="13"/>
      <c r="C12" s="13"/>
      <c r="D12" s="13" t="s">
        <v>21</v>
      </c>
      <c r="E12" s="14">
        <v>0.405000</v>
      </c>
      <c r="F12" s="15" t="s">
        <v>22</v>
      </c>
      <c r="G12" s="16">
        <v>24.110000</v>
      </c>
      <c r="H12" s="16">
        <f ca="1">ROUND(INDIRECT(ADDRESS(ROW()+(0), COLUMN()+(-3), 1))*INDIRECT(ADDRESS(ROW()+(0), COLUMN()+(-1), 1)), 2)</f>
        <v>9.760000</v>
      </c>
    </row>
    <row r="13" spans="1:8" ht="13.50" thickBot="1" customHeight="1">
      <c r="A13" s="13" t="s">
        <v>23</v>
      </c>
      <c r="B13" s="13"/>
      <c r="C13" s="13"/>
      <c r="D13" s="17" t="s">
        <v>24</v>
      </c>
      <c r="E13" s="18">
        <v>0.202000</v>
      </c>
      <c r="F13" s="19" t="s">
        <v>25</v>
      </c>
      <c r="G13" s="20">
        <v>21.400000</v>
      </c>
      <c r="H13" s="20">
        <f ca="1">ROUND(INDIRECT(ADDRESS(ROW()+(0), COLUMN()+(-3), 1))*INDIRECT(ADDRESS(ROW()+(0), COLUMN()+(-1), 1)), 2)</f>
        <v>4.320000</v>
      </c>
    </row>
    <row r="14" spans="1:8" ht="13.50" thickBot="1" customHeight="1">
      <c r="A14" s="17"/>
      <c r="B14" s="17"/>
      <c r="C14" s="17"/>
      <c r="D14" s="4" t="s">
        <v>26</v>
      </c>
      <c r="E14" s="21">
        <v>2.000000</v>
      </c>
      <c r="F14" s="22" t="s">
        <v>27</v>
      </c>
      <c r="G14" s="23">
        <f ca="1">ROUND(SUM(INDIRECT(ADDRESS(ROW()+(-1), COLUMN()+(1), 1)),INDIRECT(ADDRESS(ROW()+(-2), COLUMN()+(1), 1)),INDIRECT(ADDRESS(ROW()+(-3), COLUMN()+(1), 1)),INDIRECT(ADDRESS(ROW()+(-4), COLUMN()+(1), 1)),INDIRECT(ADDRESS(ROW()+(-5), COLUMN()+(1), 1))), 2)</f>
        <v>28.280000</v>
      </c>
      <c r="H14" s="23">
        <f ca="1">ROUND(INDIRECT(ADDRESS(ROW()+(0), COLUMN()+(-3), 1))*INDIRECT(ADDRESS(ROW()+(0), COLUMN()+(-1), 1))/100, 2)</f>
        <v>0.570000</v>
      </c>
    </row>
    <row r="15" spans="1:8" ht="13.50" thickBot="1" customHeight="1">
      <c r="A15" s="24" t="s">
        <v>28</v>
      </c>
      <c r="B15" s="24"/>
      <c r="C15" s="24"/>
      <c r="D15" s="25"/>
      <c r="E15" s="25"/>
      <c r="F15" s="26"/>
      <c r="G15" s="24" t="s">
        <v>29</v>
      </c>
      <c r="H15" s="27">
        <f ca="1">ROUND(SUM(INDIRECT(ADDRESS(ROW()+(-1), COLUMN()+(0), 1)),INDIRECT(ADDRESS(ROW()+(-2), COLUMN()+(0), 1)),INDIRECT(ADDRESS(ROW()+(-3), COLUMN()+(0), 1)),INDIRECT(ADDRESS(ROW()+(-4), COLUMN()+(0), 1)),INDIRECT(ADDRESS(ROW()+(-5), COLUMN()+(0), 1)),INDIRECT(ADDRESS(ROW()+(-6), COLUMN()+(0), 1))), 2)</f>
        <v>28.850000</v>
      </c>
    </row>
  </sheetData>
  <mergeCells count="11">
    <mergeCell ref="A1:H1"/>
    <mergeCell ref="C3:H3"/>
    <mergeCell ref="A5:H5"/>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